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filterPrivacy="1"/>
  <xr:revisionPtr revIDLastSave="0" documentId="13_ncr:1_{3FDE4184-A286-487A-A46B-E2AAFE46DD37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IECASTING CALC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1" i="1" l="1"/>
  <c r="G9" i="1"/>
  <c r="F9" i="1"/>
  <c r="B7" i="1"/>
  <c r="B9" i="1" s="1"/>
  <c r="B14" i="1" l="1"/>
</calcChain>
</file>

<file path=xl/sharedStrings.xml><?xml version="1.0" encoding="utf-8"?>
<sst xmlns="http://schemas.openxmlformats.org/spreadsheetml/2006/main" count="22" uniqueCount="21">
  <si>
    <t>GATE VELOCITY CALCULATOR</t>
  </si>
  <si>
    <t>GATE LENGTH PER PART (mm)</t>
  </si>
  <si>
    <t>GATE THICKNESS (mm)</t>
  </si>
  <si>
    <t>GATE AREA PER PART (mm^2)</t>
  </si>
  <si>
    <t>TOTAL NO OF CAVITIES</t>
  </si>
  <si>
    <t>TOTAL GATE AREA (mm^2)</t>
  </si>
  <si>
    <t>PLUNGER DIAMETER (mm)</t>
  </si>
  <si>
    <t>PLUNGER RADIUS (mm)</t>
  </si>
  <si>
    <t>GATE VELOCITY (m/s)</t>
  </si>
  <si>
    <t>CLAMP TONNAGE CALCULATOR</t>
  </si>
  <si>
    <t>MEDIUM PRESSURE</t>
  </si>
  <si>
    <t>HIGH PRESSURE</t>
  </si>
  <si>
    <t>CASTING PRESSURE (kg/cm^2)</t>
  </si>
  <si>
    <t>CLAMP TONNAGE REQUIRED (TON)</t>
  </si>
  <si>
    <t>SURFACE AREA (PART+RUNNER+OVERFLOW) cm^2</t>
  </si>
  <si>
    <t>ENTER VALUES IN GREEN CELLS ONLY</t>
  </si>
  <si>
    <t>V2 HIGH SPEED VELOCITY (m/s) (2 TO 2.5)</t>
  </si>
  <si>
    <t>PART NAME</t>
  </si>
  <si>
    <t xml:space="preserve">GATE VELOCITY SHOULD BE BETWEEN 40 TO 50m/s </t>
  </si>
  <si>
    <t>RESULTS - DONOT EDIT</t>
  </si>
  <si>
    <t>DONOT EDIT - CALCULATED VALUES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</si>
</sst>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" fontId="0" fillId="3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47626</xdr:colOff>
      <xdr:row>5</xdr:row>
      <xdr:rowOff>66676</xdr:rowOff>
    </xdr:from>
    <xdr:to>
      <xdr:col>2</xdr:col>
      <xdr:colOff>1851430</xdr:colOff>
      <xdr:row>12</xdr:row>
      <xdr:rowOff>57150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6734023-8775-4D28-801F-1C121A9B7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162301" y="1495426"/>
          <a:ext cx="1803804" cy="13239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7"/>
  <sheetViews>
    <sheetView tabSelected="1" workbookViewId="0">
      <selection activeCell="H7" sqref="H7"/>
    </sheetView>
  </sheetViews>
  <sheetFormatPr defaultRowHeight="14.4" x14ac:dyDescent="0.3"/>
  <cols>
    <col min="1" max="1" width="37.5546875" customWidth="1"/>
    <col min="2" max="2" width="9.109375" style="3"/>
    <col min="3" max="3" width="28.33203125" customWidth="1"/>
    <col min="4" max="4" width="2.5546875" customWidth="1"/>
    <col min="5" max="5" width="43.21875" customWidth="1"/>
    <col min="6" max="6" width="18.109375" style="1" customWidth="1"/>
    <col min="7" max="7" width="16.44140625" style="1" customWidth="1"/>
  </cols>
  <sheetData>
    <row r="1" spans="1:7" ht="20.100000000000001" customHeight="1" x14ac:dyDescent="0.3">
      <c r="A1" s="21" t="s">
        <v>20</v>
      </c>
      <c r="B1" s="19" t="s">
        <v>15</v>
      </c>
      <c r="C1" s="19"/>
      <c r="D1" s="12"/>
      <c r="E1" s="15"/>
      <c r="F1" s="15"/>
      <c r="G1" s="15"/>
    </row>
    <row r="2" spans="1:7" ht="20.100000000000001" customHeight="1" x14ac:dyDescent="0.3">
      <c r="A2" s="22"/>
      <c r="B2" s="20" t="s">
        <v>19</v>
      </c>
      <c r="C2" s="20"/>
      <c r="D2" s="12"/>
      <c r="E2" s="16"/>
      <c r="F2" s="16"/>
      <c r="G2" s="16"/>
    </row>
    <row r="3" spans="1:7" ht="20.100000000000001" customHeight="1" x14ac:dyDescent="0.3">
      <c r="A3" s="11" t="s">
        <v>0</v>
      </c>
      <c r="B3" s="11"/>
      <c r="C3" s="11"/>
      <c r="D3" s="12"/>
      <c r="E3" s="11" t="s">
        <v>9</v>
      </c>
      <c r="F3" s="11"/>
      <c r="G3" s="11"/>
    </row>
    <row r="4" spans="1:7" ht="20.100000000000001" customHeight="1" x14ac:dyDescent="0.3">
      <c r="A4" s="11" t="s">
        <v>17</v>
      </c>
      <c r="B4" s="11"/>
      <c r="C4" s="11"/>
      <c r="D4" s="12"/>
      <c r="E4" s="11" t="s">
        <v>17</v>
      </c>
      <c r="F4" s="11"/>
      <c r="G4" s="11"/>
    </row>
    <row r="5" spans="1:7" x14ac:dyDescent="0.3">
      <c r="A5" s="4" t="s">
        <v>1</v>
      </c>
      <c r="B5" s="6">
        <v>80</v>
      </c>
      <c r="C5" s="18"/>
      <c r="D5" s="12"/>
      <c r="E5" s="4"/>
      <c r="F5" s="5" t="s">
        <v>10</v>
      </c>
      <c r="G5" s="5" t="s">
        <v>11</v>
      </c>
    </row>
    <row r="6" spans="1:7" x14ac:dyDescent="0.3">
      <c r="A6" s="4" t="s">
        <v>2</v>
      </c>
      <c r="B6" s="6">
        <v>1.6</v>
      </c>
      <c r="C6" s="18"/>
      <c r="D6" s="12"/>
      <c r="E6" s="4" t="s">
        <v>12</v>
      </c>
      <c r="F6" s="9">
        <v>650</v>
      </c>
      <c r="G6" s="9">
        <v>800</v>
      </c>
    </row>
    <row r="7" spans="1:7" x14ac:dyDescent="0.3">
      <c r="A7" s="4" t="s">
        <v>3</v>
      </c>
      <c r="B7" s="9">
        <f>B5*B6</f>
        <v>128</v>
      </c>
      <c r="C7" s="18"/>
      <c r="D7" s="12"/>
      <c r="E7" s="4" t="s">
        <v>14</v>
      </c>
      <c r="F7" s="6">
        <v>320</v>
      </c>
      <c r="G7" s="6">
        <v>320</v>
      </c>
    </row>
    <row r="8" spans="1:7" x14ac:dyDescent="0.3">
      <c r="A8" s="4" t="s">
        <v>4</v>
      </c>
      <c r="B8" s="6">
        <v>2</v>
      </c>
      <c r="C8" s="18"/>
      <c r="D8" s="12"/>
      <c r="E8" s="13"/>
      <c r="F8" s="17"/>
      <c r="G8" s="14"/>
    </row>
    <row r="9" spans="1:7" x14ac:dyDescent="0.3">
      <c r="A9" s="4" t="s">
        <v>5</v>
      </c>
      <c r="B9" s="9">
        <f>B7*B8</f>
        <v>256</v>
      </c>
      <c r="C9" s="18"/>
      <c r="D9" s="12"/>
      <c r="E9" s="10" t="s">
        <v>13</v>
      </c>
      <c r="F9" s="7">
        <f>(F6*F7)/1000</f>
        <v>208</v>
      </c>
      <c r="G9" s="7">
        <f>(G6*G7)/1000</f>
        <v>256</v>
      </c>
    </row>
    <row r="10" spans="1:7" x14ac:dyDescent="0.3">
      <c r="A10" s="4" t="s">
        <v>6</v>
      </c>
      <c r="B10" s="6">
        <v>70</v>
      </c>
      <c r="C10" s="18"/>
      <c r="D10" s="12"/>
    </row>
    <row r="11" spans="1:7" x14ac:dyDescent="0.3">
      <c r="A11" s="4" t="s">
        <v>7</v>
      </c>
      <c r="B11" s="9">
        <f>B10/2</f>
        <v>35</v>
      </c>
      <c r="C11" s="18"/>
      <c r="D11" s="12"/>
      <c r="E11" s="2"/>
      <c r="F11" s="3"/>
      <c r="G11" s="3"/>
    </row>
    <row r="12" spans="1:7" x14ac:dyDescent="0.3">
      <c r="A12" s="4" t="s">
        <v>16</v>
      </c>
      <c r="B12" s="6">
        <v>2.5</v>
      </c>
      <c r="C12" s="18"/>
      <c r="D12" s="12"/>
    </row>
    <row r="13" spans="1:7" x14ac:dyDescent="0.3">
      <c r="A13" s="13"/>
      <c r="B13" s="14"/>
      <c r="C13" s="18"/>
      <c r="D13" s="12"/>
    </row>
    <row r="14" spans="1:7" x14ac:dyDescent="0.3">
      <c r="A14" s="10" t="s">
        <v>8</v>
      </c>
      <c r="B14" s="8">
        <f>(3.14*(B11^2)*B12)/B9</f>
        <v>37.5634765625</v>
      </c>
      <c r="C14" s="18"/>
      <c r="D14" s="12"/>
    </row>
    <row r="15" spans="1:7" x14ac:dyDescent="0.3">
      <c r="D15" s="12"/>
    </row>
    <row r="16" spans="1:7" x14ac:dyDescent="0.3">
      <c r="A16" s="11" t="s">
        <v>18</v>
      </c>
      <c r="B16" s="11"/>
      <c r="C16" s="11"/>
    </row>
    <row r="17" spans="1:3" x14ac:dyDescent="0.3">
      <c r="A17" s="11"/>
      <c r="B17" s="11"/>
      <c r="C17" s="11"/>
    </row>
  </sheetData>
  <mergeCells count="13">
    <mergeCell ref="A16:C17"/>
    <mergeCell ref="E3:G3"/>
    <mergeCell ref="E4:G4"/>
    <mergeCell ref="D1:D15"/>
    <mergeCell ref="A13:B13"/>
    <mergeCell ref="E1:G2"/>
    <mergeCell ref="E8:G8"/>
    <mergeCell ref="A3:C3"/>
    <mergeCell ref="A4:C4"/>
    <mergeCell ref="C5:C14"/>
    <mergeCell ref="B1:C1"/>
    <mergeCell ref="B2:C2"/>
    <mergeCell ref="A1:A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DIECASTING CALC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keywords/>
  <cp:lastModifiedBy/>
  <dcterms:created xsi:type="dcterms:W3CDTF">2026-05-04T06:00:11Z</dcterms:created>
  <dcterms:modified xsi:type="dcterms:W3CDTF">2026-05-04T08:03:10Z</dcterms:modified>
  <cp:category/>
</cp:coreProperties>
</file>